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 tabRatio="818"/>
  </bookViews>
  <sheets>
    <sheet name="工事費内訳書" sheetId="59" r:id="rId1"/>
  </sheets>
  <definedNames>
    <definedName name="_xlnm.Print_Titles">#REF!</definedName>
    <definedName name="項目001">#REF!</definedName>
    <definedName name="工事番号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工事費内訳書!$A$1:$G$60</definedName>
    <definedName name="工事価格総計" localSheetId="0">#REF!</definedName>
    <definedName name="_xlnm.Print_Titles" localSheetId="0">工事費内訳書!$3:$9</definedName>
    <definedName name="工事名" localSheetId="0">工事費内訳書!$B$8</definedName>
    <definedName name="内訳書工事価格総計名称" localSheetId="0">#REF!</definedName>
    <definedName name="内訳書工事価格" localSheetId="0">工事費内訳書!$G$60</definedName>
    <definedName name="内訳書工事価格総計" localSheetId="0">#REF!</definedName>
    <definedName name="内訳書工事価格総計通番" localSheetId="0">#REF!</definedName>
    <definedName name="内訳書工事価格通番" localSheetId="0">工事費内訳書!$I$60</definedName>
    <definedName name="内訳書直接工事費総計" localSheetId="0">#REF!</definedName>
    <definedName name="内訳書直接工事費総計通番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<sst xmlns="http://schemas.openxmlformats.org/spreadsheetml/2006/main" xmlns:r="http://schemas.openxmlformats.org/officeDocument/2006/relationships" count="74" uniqueCount="74">
  <si>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商号又は名称</t>
  </si>
  <si>
    <t>住　　　　所</t>
  </si>
  <si>
    <t>工事価格
_x000d_</t>
  </si>
  <si>
    <t>工事区分・工種・種別・細別</t>
  </si>
  <si>
    <t>代 表 者 名</t>
  </si>
  <si>
    <t>保孔管（有孔管４方向）
VP40</t>
  </si>
  <si>
    <t>工 事 名</t>
  </si>
  <si>
    <t>硬質ポリ塩化ビニル管
一般管VP　径40</t>
  </si>
  <si>
    <t>kentai1</t>
  </si>
  <si>
    <t>工事費内訳書</t>
  </si>
  <si>
    <t>処分費
_x000d_根株</t>
  </si>
  <si>
    <t>単位</t>
  </si>
  <si>
    <t>Ｒ８三林　地すべり　三好市松尾　山腹工事</t>
  </si>
  <si>
    <t>硬質ポリ塩化ビニル管継手（TS継手）
ソケット　  A形　径40</t>
  </si>
  <si>
    <t>（うち労務費）
_x000d_</t>
  </si>
  <si>
    <t>入札書記載金額(税抜き)</t>
  </si>
  <si>
    <t>工事原価
_x000d_</t>
  </si>
  <si>
    <t>数量</t>
  </si>
  <si>
    <t>金額（単位：円）</t>
  </si>
  <si>
    <t>通し番号</t>
  </si>
  <si>
    <t>レベル</t>
  </si>
  <si>
    <t>式</t>
  </si>
  <si>
    <t>（うち安全衛生経費）
_x000d_</t>
  </si>
  <si>
    <t>anzen1</t>
  </si>
  <si>
    <t>zairyo1</t>
  </si>
  <si>
    <t>現場管理費
_x000d_</t>
  </si>
  <si>
    <t>直接工事費
_x000d_</t>
  </si>
  <si>
    <t>houtei1</t>
  </si>
  <si>
    <t>雑木　伐採費
_x000d_胸高直径　16cm</t>
  </si>
  <si>
    <t>（うち材料費）
_x000d_</t>
  </si>
  <si>
    <t>個</t>
  </si>
  <si>
    <t>roumu1</t>
  </si>
  <si>
    <t>支障木伐採
_x000d_</t>
  </si>
  <si>
    <t>直接工事費(諸経費対象)
_x000d_</t>
  </si>
  <si>
    <t>山腹工
_x000d_</t>
  </si>
  <si>
    <t>現場管理費（率計上）
_x000d_</t>
  </si>
  <si>
    <t>暗きょ工（ボーリング）
_x000d_</t>
  </si>
  <si>
    <t>間接工事費
_x000d_</t>
  </si>
  <si>
    <t>ｍ</t>
  </si>
  <si>
    <t>本</t>
  </si>
  <si>
    <t>m3</t>
  </si>
  <si>
    <t>雑木　伐採費
_x000d_胸高直径　30cm</t>
  </si>
  <si>
    <t>標識板（標示板1枚　支柱2本）
_x000d_700*900*2.0mm　支柱φ76.3*3500mm</t>
  </si>
  <si>
    <t>組</t>
  </si>
  <si>
    <t>標識板（標示板1枚　支柱1本）
_x000d_400*550*1.2mm　支柱φ50.8*2750mm</t>
  </si>
  <si>
    <t>雑木　伐採費
_x000d_胸高直径　12cm</t>
  </si>
  <si>
    <t>雑木　伐採費
_x000d_胸高直径　14cm</t>
  </si>
  <si>
    <t>雑木　伐採費
_x000d_胸高直径　18cm</t>
  </si>
  <si>
    <t>雑木　伐採費
_x000d_胸高直径　20cm</t>
  </si>
  <si>
    <t>雑木　伐採費
_x000d_胸高直径　26cm</t>
  </si>
  <si>
    <t>雑木　伐採費
_x000d_胸高直径　22cm</t>
  </si>
  <si>
    <t>（うち法定福利費の事業主負担額）
_x000d_</t>
  </si>
  <si>
    <t>埋戻し
土砂</t>
  </si>
  <si>
    <t>雑木　伐採費
_x000d_胸高直径　24cm</t>
  </si>
  <si>
    <t>仮設工
_x000d_</t>
  </si>
  <si>
    <t>空m3</t>
  </si>
  <si>
    <t>回</t>
  </si>
  <si>
    <t>共通仮設費（率計上）
_x000d_</t>
  </si>
  <si>
    <t>共通仮設費
_x000d_</t>
  </si>
  <si>
    <t>－</t>
  </si>
  <si>
    <t>（うち建退共制度の掛金）
_x000d_</t>
  </si>
  <si>
    <t>一般管理費等
_x000d_</t>
  </si>
  <si>
    <t>ボーリング（土砂）
φ90mm</t>
  </si>
  <si>
    <t>ボーリング（岩石）
φ90mm</t>
  </si>
  <si>
    <t>保孔管（有孔管３方向）
VP40</t>
  </si>
  <si>
    <t>硬質ポリ塩化ビニル管継手（TS継手）
エルボ　　　A形　径40</t>
  </si>
  <si>
    <t>硬質ポリ塩化ビニル管継手（TS継手）
キャップ　  A形　径40</t>
  </si>
  <si>
    <t>硬質ポリ塩化ビニル管継手（TS継手）
チーズ　　　A形　40×40</t>
  </si>
  <si>
    <t>硬質ポリ塩化ビニル管
一般管VP　径75</t>
  </si>
  <si>
    <t>暗渠排水管据付
φ150mm</t>
    <rPh sb="5" eb="7">
      <t>スエツケ</t>
    </rPh>
    <phoneticPr fontId="4"/>
  </si>
  <si>
    <t>床掘り
土砂</t>
  </si>
  <si>
    <t xml:space="preserve">機械運搬
根株
</t>
    <rPh sb="0" eb="2">
      <t>キカイ</t>
    </rPh>
    <rPh sb="5" eb="7">
      <t>ネカブ</t>
    </rPh>
    <phoneticPr fontId="4"/>
  </si>
  <si>
    <t>足場工</t>
    <rPh sb="2" eb="3">
      <t>コウ</t>
    </rPh>
    <phoneticPr fontId="4"/>
  </si>
  <si>
    <t>ボーリング仮設機材設置</t>
    <rPh sb="9" eb="11">
      <t>セッチ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</si>
</sst>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#,###,##0"/>
    <numFmt numFmtId="177" formatCode="[$-411]ggge&quot;年&quot;m&quot;月&quot;d&quot;日&quot;;@"/>
    <numFmt numFmtId="178" formatCode="#,###,###,###,##0_ "/>
  </numFmts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14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3" fillId="0" borderId="0"/>
  </cellStyleXfs>
  <cellXfs count="31">
    <xf numFmtId="0" fontId="0" fillId="0" borderId="0" xfId="0"/>
    <xf numFmtId="0" fontId="5" fillId="0" borderId="0" xfId="5" applyFont="1"/>
    <xf numFmtId="49" fontId="5" fillId="0" borderId="0" xfId="5" applyNumberFormat="1" applyFont="1" applyAlignment="1">
      <alignment horizontal="left" vertical="center"/>
    </xf>
    <xf numFmtId="0" fontId="2" fillId="0" borderId="0" xfId="3">
      <alignment vertical="center"/>
    </xf>
    <xf numFmtId="49" fontId="6" fillId="0" borderId="0" xfId="5" applyNumberFormat="1" applyFont="1" applyAlignment="1">
      <alignment horizontal="center" vertical="top"/>
    </xf>
    <xf numFmtId="49" fontId="5" fillId="0" borderId="1" xfId="5" applyNumberFormat="1" applyFont="1" applyBorder="1" applyAlignment="1">
      <alignment horizontal="center" vertical="center"/>
    </xf>
    <xf numFmtId="49" fontId="5" fillId="0" borderId="2" xfId="5" applyNumberFormat="1" applyFont="1" applyBorder="1" applyAlignment="1">
      <alignment vertical="top" wrapText="1"/>
    </xf>
    <xf numFmtId="49" fontId="5" fillId="0" borderId="3" xfId="5" applyNumberFormat="1" applyFont="1" applyBorder="1" applyAlignment="1">
      <alignment vertical="top" wrapText="1"/>
    </xf>
    <xf numFmtId="49" fontId="5" fillId="0" borderId="4" xfId="5" applyNumberFormat="1" applyFont="1" applyBorder="1" applyAlignment="1">
      <alignment vertical="top"/>
    </xf>
    <xf numFmtId="49" fontId="5" fillId="0" borderId="5" xfId="5" applyNumberFormat="1" applyFont="1" applyBorder="1" applyAlignment="1">
      <alignment horizontal="center" vertical="center"/>
    </xf>
    <xf numFmtId="49" fontId="5" fillId="0" borderId="6" xfId="5" applyNumberFormat="1" applyFont="1" applyBorder="1" applyAlignment="1">
      <alignment vertical="top" wrapText="1"/>
    </xf>
    <xf numFmtId="49" fontId="5" fillId="0" borderId="7" xfId="5" applyNumberFormat="1" applyFont="1" applyBorder="1" applyAlignment="1">
      <alignment vertical="top" wrapText="1"/>
    </xf>
    <xf numFmtId="49" fontId="5" fillId="0" borderId="8" xfId="5" applyNumberFormat="1" applyFont="1" applyBorder="1" applyAlignment="1">
      <alignment vertical="top"/>
    </xf>
    <xf numFmtId="49" fontId="5" fillId="0" borderId="9" xfId="5" applyNumberFormat="1" applyFont="1" applyBorder="1" applyAlignment="1">
      <alignment horizontal="center" vertical="center"/>
    </xf>
    <xf numFmtId="49" fontId="5" fillId="0" borderId="10" xfId="5" applyNumberFormat="1" applyFont="1" applyBorder="1" applyAlignment="1">
      <alignment vertical="top" wrapText="1"/>
    </xf>
    <xf numFmtId="49" fontId="5" fillId="0" borderId="11" xfId="5" applyNumberFormat="1" applyFont="1" applyBorder="1" applyAlignment="1">
      <alignment vertical="top" wrapText="1"/>
    </xf>
    <xf numFmtId="49" fontId="5" fillId="0" borderId="12" xfId="5" applyNumberFormat="1" applyFont="1" applyBorder="1" applyAlignment="1">
      <alignment vertical="top"/>
    </xf>
    <xf numFmtId="49" fontId="5" fillId="0" borderId="0" xfId="5" applyNumberFormat="1" applyFont="1" applyAlignment="1">
      <alignment horizontal="distributed" vertical="center"/>
    </xf>
    <xf numFmtId="49" fontId="5" fillId="0" borderId="13" xfId="5" applyNumberFormat="1" applyFont="1" applyBorder="1" applyAlignment="1">
      <alignment horizontal="center" vertical="center"/>
    </xf>
    <xf numFmtId="49" fontId="5" fillId="0" borderId="14" xfId="5" applyNumberFormat="1" applyFont="1" applyBorder="1" applyAlignment="1">
      <alignment horizontal="center"/>
    </xf>
    <xf numFmtId="49" fontId="5" fillId="0" borderId="15" xfId="4" applyNumberFormat="1" applyFont="1" applyBorder="1" applyAlignment="1">
      <alignment horizontal="center"/>
    </xf>
    <xf numFmtId="49" fontId="5" fillId="2" borderId="0" xfId="5" applyNumberFormat="1" applyFont="1" applyFill="1" applyAlignment="1" applyProtection="1">
      <alignment horizontal="left" vertical="center"/>
      <protection locked="0"/>
    </xf>
    <xf numFmtId="0" fontId="5" fillId="0" borderId="14" xfId="5" applyFont="1" applyBorder="1" applyAlignment="1">
      <alignment horizontal="center"/>
    </xf>
    <xf numFmtId="176" fontId="5" fillId="0" borderId="15" xfId="4" applyNumberFormat="1" applyFont="1" applyBorder="1" applyAlignment="1">
      <alignment horizontal="center"/>
    </xf>
    <xf numFmtId="177" fontId="5" fillId="0" borderId="0" xfId="5" applyNumberFormat="1" applyFont="1" applyAlignment="1">
      <alignment horizontal="right" vertical="center"/>
    </xf>
    <xf numFmtId="49" fontId="5" fillId="0" borderId="16" xfId="5" applyNumberFormat="1" applyFont="1" applyBorder="1" applyAlignment="1">
      <alignment horizontal="center" vertical="center"/>
    </xf>
    <xf numFmtId="178" fontId="5" fillId="0" borderId="17" xfId="5" applyNumberFormat="1" applyFont="1" applyBorder="1" applyAlignment="1">
      <alignment horizontal="right"/>
    </xf>
    <xf numFmtId="178" fontId="5" fillId="3" borderId="17" xfId="5" applyNumberFormat="1" applyFont="1" applyFill="1" applyBorder="1" applyAlignment="1" applyProtection="1">
      <alignment horizontal="right"/>
      <protection locked="0"/>
    </xf>
    <xf numFmtId="178" fontId="5" fillId="0" borderId="18" xfId="5" applyNumberFormat="1" applyFont="1" applyBorder="1" applyAlignment="1">
      <alignment horizontal="right"/>
    </xf>
    <xf numFmtId="49" fontId="5" fillId="0" borderId="0" xfId="5" applyNumberFormat="1" applyFont="1" applyAlignment="1">
      <alignment horizontal="center" vertical="center"/>
    </xf>
    <xf numFmtId="178" fontId="5" fillId="0" borderId="0" xfId="5" applyNumberFormat="1" applyFont="1" applyAlignment="1">
      <alignment horizontal="center"/>
    </xf>
  </cellXfs>
  <cellStyles count="6">
    <cellStyle name="標準" xfId="0" builtinId="0"/>
    <cellStyle name="標準 2" xfId="1"/>
    <cellStyle name="標準 3" xfId="2"/>
    <cellStyle name="標準_75雛形" xfId="3"/>
    <cellStyle name="標準_75雛形_1" xfId="4"/>
    <cellStyle name="標準_内訳書サンプル" xfId="5"/>
  </cellStyle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2"/>
  <dimension ref="A1:J61"/>
  <sheetViews>
    <sheetView showGridLines="0" tabSelected="1" zoomScaleSheetLayoutView="100" workbookViewId="0">
      <selection activeCell="A2" sqref="A2"/>
    </sheetView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>
      <c r="A1" s="1"/>
      <c r="B1" s="1"/>
      <c r="C1" s="1"/>
      <c r="D1" s="1"/>
      <c r="E1" s="1"/>
      <c r="F1" s="1"/>
      <c r="G1" s="24"/>
      <c r="H1" s="1"/>
      <c r="I1" s="1"/>
      <c r="J1" s="1"/>
    </row>
    <row r="2" spans="1:10" ht="22.5" customHeight="1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>
      <c r="A3" s="1"/>
      <c r="B3" s="1"/>
      <c r="C3" s="1"/>
      <c r="D3" s="1"/>
      <c r="E3" s="17" t="s">
        <v>1</v>
      </c>
      <c r="F3" s="21"/>
      <c r="G3" s="21"/>
      <c r="H3" s="1"/>
      <c r="I3" s="1"/>
      <c r="J3" s="1"/>
    </row>
    <row r="4" spans="1:10" ht="11.25" customHeight="1">
      <c r="A4" s="1"/>
      <c r="B4" s="1"/>
      <c r="C4" s="1"/>
      <c r="D4" s="1"/>
      <c r="E4" s="17" t="s">
        <v>0</v>
      </c>
      <c r="F4" s="21"/>
      <c r="G4" s="21"/>
      <c r="H4" s="1"/>
      <c r="I4" s="1"/>
      <c r="J4" s="1"/>
    </row>
    <row r="5" spans="1:10" ht="11.25" customHeight="1">
      <c r="A5" s="1"/>
      <c r="B5" s="1"/>
      <c r="C5" s="1"/>
      <c r="D5" s="1"/>
      <c r="E5" s="17" t="s">
        <v>4</v>
      </c>
      <c r="F5" s="21"/>
      <c r="G5" s="21"/>
      <c r="H5" s="1"/>
      <c r="I5" s="1"/>
      <c r="J5" s="1"/>
    </row>
    <row r="6" spans="1:10" ht="11.2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9" customHeight="1">
      <c r="A7" s="4" t="s">
        <v>9</v>
      </c>
      <c r="B7" s="4"/>
      <c r="C7" s="4"/>
      <c r="D7" s="4"/>
      <c r="E7" s="4"/>
      <c r="F7" s="4"/>
      <c r="G7" s="4"/>
      <c r="H7" s="1"/>
      <c r="I7" s="1"/>
      <c r="J7" s="1"/>
    </row>
    <row r="8" spans="1:10" ht="11.25" customHeight="1">
      <c r="A8" s="2" t="s">
        <v>6</v>
      </c>
      <c r="B8" s="2" t="s">
        <v>12</v>
      </c>
      <c r="C8" s="2"/>
      <c r="D8" s="2"/>
      <c r="E8" s="2"/>
      <c r="F8" s="2"/>
      <c r="G8" s="2"/>
      <c r="H8" s="1"/>
      <c r="I8" s="1"/>
      <c r="J8" s="1"/>
    </row>
    <row r="9" spans="1:10" ht="11.25" customHeight="1">
      <c r="A9" s="5" t="s">
        <v>3</v>
      </c>
      <c r="B9" s="9"/>
      <c r="C9" s="9"/>
      <c r="D9" s="13"/>
      <c r="E9" s="18" t="s">
        <v>11</v>
      </c>
      <c r="F9" s="18" t="s">
        <v>17</v>
      </c>
      <c r="G9" s="25" t="s">
        <v>18</v>
      </c>
      <c r="H9" s="1"/>
      <c r="I9" s="29" t="s">
        <v>19</v>
      </c>
      <c r="J9" s="29" t="s">
        <v>20</v>
      </c>
    </row>
    <row r="10" spans="1:10" ht="42" customHeight="1">
      <c r="A10" s="6" t="s">
        <v>16</v>
      </c>
      <c r="B10" s="10"/>
      <c r="C10" s="10"/>
      <c r="D10" s="14"/>
      <c r="E10" s="19" t="s">
        <v>21</v>
      </c>
      <c r="F10" s="22">
        <v>1</v>
      </c>
      <c r="G10" s="26">
        <f>+G12+G51</f>
        <v>0</v>
      </c>
      <c r="H10" s="1"/>
      <c r="I10" s="30">
        <v>1</v>
      </c>
      <c r="J10" s="30"/>
    </row>
    <row r="11" spans="1:10" ht="42" customHeight="1">
      <c r="A11" s="7"/>
      <c r="B11" s="10" t="s">
        <v>22</v>
      </c>
      <c r="C11" s="10"/>
      <c r="D11" s="14"/>
      <c r="E11" s="19" t="s">
        <v>21</v>
      </c>
      <c r="F11" s="22">
        <v>1</v>
      </c>
      <c r="G11" s="27"/>
      <c r="H11" s="1"/>
      <c r="I11" s="30">
        <v>2</v>
      </c>
      <c r="J11" s="30" t="s">
        <v>23</v>
      </c>
    </row>
    <row r="12" spans="1:10" ht="42" customHeight="1">
      <c r="A12" s="6" t="s">
        <v>26</v>
      </c>
      <c r="B12" s="10"/>
      <c r="C12" s="10"/>
      <c r="D12" s="14"/>
      <c r="E12" s="19" t="s">
        <v>21</v>
      </c>
      <c r="F12" s="22">
        <v>1</v>
      </c>
      <c r="G12" s="26">
        <f>+G15</f>
        <v>0</v>
      </c>
      <c r="H12" s="1"/>
      <c r="I12" s="30">
        <v>3</v>
      </c>
      <c r="J12" s="30">
        <v>20</v>
      </c>
    </row>
    <row r="13" spans="1:10" ht="42" customHeight="1">
      <c r="A13" s="7"/>
      <c r="B13" s="10" t="s">
        <v>29</v>
      </c>
      <c r="C13" s="10"/>
      <c r="D13" s="14"/>
      <c r="E13" s="19" t="s">
        <v>21</v>
      </c>
      <c r="F13" s="22">
        <v>1</v>
      </c>
      <c r="G13" s="27"/>
      <c r="H13" s="1"/>
      <c r="I13" s="30">
        <v>4</v>
      </c>
      <c r="J13" s="30" t="s">
        <v>24</v>
      </c>
    </row>
    <row r="14" spans="1:10" ht="42" customHeight="1">
      <c r="A14" s="7"/>
      <c r="B14" s="10" t="s">
        <v>14</v>
      </c>
      <c r="C14" s="10"/>
      <c r="D14" s="14"/>
      <c r="E14" s="19" t="s">
        <v>21</v>
      </c>
      <c r="F14" s="22">
        <v>1</v>
      </c>
      <c r="G14" s="27"/>
      <c r="H14" s="1"/>
      <c r="I14" s="30">
        <v>5</v>
      </c>
      <c r="J14" s="30" t="s">
        <v>31</v>
      </c>
    </row>
    <row r="15" spans="1:10" ht="42" customHeight="1">
      <c r="A15" s="6" t="s">
        <v>33</v>
      </c>
      <c r="B15" s="10"/>
      <c r="C15" s="10"/>
      <c r="D15" s="14"/>
      <c r="E15" s="19" t="s">
        <v>21</v>
      </c>
      <c r="F15" s="22">
        <v>1</v>
      </c>
      <c r="G15" s="26">
        <f>+G16+G46</f>
        <v>0</v>
      </c>
      <c r="H15" s="1"/>
      <c r="I15" s="30">
        <v>6</v>
      </c>
      <c r="J15" s="30">
        <v>1</v>
      </c>
    </row>
    <row r="16" spans="1:10" ht="42" customHeight="1">
      <c r="A16" s="7"/>
      <c r="B16" s="10" t="s">
        <v>34</v>
      </c>
      <c r="C16" s="10"/>
      <c r="D16" s="14"/>
      <c r="E16" s="19" t="s">
        <v>21</v>
      </c>
      <c r="F16" s="22">
        <v>1</v>
      </c>
      <c r="G16" s="26">
        <f>+G17</f>
        <v>0</v>
      </c>
      <c r="H16" s="1"/>
      <c r="I16" s="30">
        <v>7</v>
      </c>
      <c r="J16" s="30">
        <v>2</v>
      </c>
    </row>
    <row r="17" spans="1:10" ht="42" customHeight="1">
      <c r="A17" s="7"/>
      <c r="B17" s="11"/>
      <c r="C17" s="10" t="s">
        <v>36</v>
      </c>
      <c r="D17" s="14"/>
      <c r="E17" s="19" t="s">
        <v>21</v>
      </c>
      <c r="F17" s="22">
        <v>1</v>
      </c>
      <c r="G17" s="26">
        <f>+G18+G34</f>
        <v>0</v>
      </c>
      <c r="H17" s="1"/>
      <c r="I17" s="30">
        <v>8</v>
      </c>
      <c r="J17" s="30">
        <v>3</v>
      </c>
    </row>
    <row r="18" spans="1:10" ht="42" customHeight="1">
      <c r="A18" s="7"/>
      <c r="B18" s="11"/>
      <c r="C18" s="11"/>
      <c r="D18" s="15" t="s">
        <v>36</v>
      </c>
      <c r="E18" s="19" t="s">
        <v>21</v>
      </c>
      <c r="F18" s="22">
        <v>1</v>
      </c>
      <c r="G18" s="26">
        <f>+G19+G20+G21+G22+G23+G24+G25+G26+G27+G28+G29+G30+G31+G32+G33</f>
        <v>0</v>
      </c>
      <c r="H18" s="1"/>
      <c r="I18" s="30">
        <v>9</v>
      </c>
      <c r="J18" s="30">
        <v>4</v>
      </c>
    </row>
    <row r="19" spans="1:10" ht="42" customHeight="1">
      <c r="A19" s="7"/>
      <c r="B19" s="11"/>
      <c r="C19" s="11"/>
      <c r="D19" s="15" t="s">
        <v>62</v>
      </c>
      <c r="E19" s="19" t="s">
        <v>38</v>
      </c>
      <c r="F19" s="22">
        <v>80</v>
      </c>
      <c r="G19" s="27"/>
      <c r="H19" s="1"/>
      <c r="I19" s="30">
        <v>10</v>
      </c>
      <c r="J19" s="30">
        <v>4</v>
      </c>
    </row>
    <row r="20" spans="1:10" ht="42" customHeight="1">
      <c r="A20" s="7"/>
      <c r="B20" s="11"/>
      <c r="C20" s="11"/>
      <c r="D20" s="15" t="s">
        <v>63</v>
      </c>
      <c r="E20" s="19" t="s">
        <v>38</v>
      </c>
      <c r="F20" s="22">
        <v>320</v>
      </c>
      <c r="G20" s="27"/>
      <c r="H20" s="1"/>
      <c r="I20" s="30">
        <v>11</v>
      </c>
      <c r="J20" s="30">
        <v>4</v>
      </c>
    </row>
    <row r="21" spans="1:10" ht="42" customHeight="1">
      <c r="A21" s="7"/>
      <c r="B21" s="11"/>
      <c r="C21" s="11"/>
      <c r="D21" s="15" t="s">
        <v>5</v>
      </c>
      <c r="E21" s="19" t="s">
        <v>38</v>
      </c>
      <c r="F21" s="22">
        <v>240</v>
      </c>
      <c r="G21" s="27"/>
      <c r="H21" s="1"/>
      <c r="I21" s="30">
        <v>12</v>
      </c>
      <c r="J21" s="30">
        <v>4</v>
      </c>
    </row>
    <row r="22" spans="1:10" ht="42" customHeight="1">
      <c r="A22" s="7"/>
      <c r="B22" s="11"/>
      <c r="C22" s="11"/>
      <c r="D22" s="15" t="s">
        <v>64</v>
      </c>
      <c r="E22" s="19" t="s">
        <v>38</v>
      </c>
      <c r="F22" s="22">
        <v>160</v>
      </c>
      <c r="G22" s="27"/>
      <c r="H22" s="1"/>
      <c r="I22" s="30">
        <v>13</v>
      </c>
      <c r="J22" s="30">
        <v>4</v>
      </c>
    </row>
    <row r="23" spans="1:10" ht="42" customHeight="1">
      <c r="A23" s="7"/>
      <c r="B23" s="11"/>
      <c r="C23" s="11"/>
      <c r="D23" s="15" t="s">
        <v>7</v>
      </c>
      <c r="E23" s="19" t="s">
        <v>39</v>
      </c>
      <c r="F23" s="22">
        <v>7.2</v>
      </c>
      <c r="G23" s="27"/>
      <c r="H23" s="1"/>
      <c r="I23" s="30">
        <v>14</v>
      </c>
      <c r="J23" s="30">
        <v>4</v>
      </c>
    </row>
    <row r="24" spans="1:10" ht="42" customHeight="1">
      <c r="A24" s="7"/>
      <c r="B24" s="11"/>
      <c r="C24" s="11"/>
      <c r="D24" s="15" t="s">
        <v>65</v>
      </c>
      <c r="E24" s="19" t="s">
        <v>30</v>
      </c>
      <c r="F24" s="22">
        <v>16</v>
      </c>
      <c r="G24" s="27"/>
      <c r="H24" s="1"/>
      <c r="I24" s="30">
        <v>15</v>
      </c>
      <c r="J24" s="30">
        <v>4</v>
      </c>
    </row>
    <row r="25" spans="1:10" ht="42" customHeight="1">
      <c r="A25" s="7"/>
      <c r="B25" s="11"/>
      <c r="C25" s="11"/>
      <c r="D25" s="15" t="s">
        <v>66</v>
      </c>
      <c r="E25" s="19" t="s">
        <v>30</v>
      </c>
      <c r="F25" s="22">
        <v>16</v>
      </c>
      <c r="G25" s="27"/>
      <c r="H25" s="1"/>
      <c r="I25" s="30">
        <v>16</v>
      </c>
      <c r="J25" s="30">
        <v>4</v>
      </c>
    </row>
    <row r="26" spans="1:10" ht="42" customHeight="1">
      <c r="A26" s="7"/>
      <c r="B26" s="11"/>
      <c r="C26" s="11"/>
      <c r="D26" s="15" t="s">
        <v>67</v>
      </c>
      <c r="E26" s="19" t="s">
        <v>30</v>
      </c>
      <c r="F26" s="22">
        <v>16</v>
      </c>
      <c r="G26" s="27"/>
      <c r="H26" s="1"/>
      <c r="I26" s="30">
        <v>17</v>
      </c>
      <c r="J26" s="30">
        <v>4</v>
      </c>
    </row>
    <row r="27" spans="1:10" ht="42" customHeight="1">
      <c r="A27" s="7"/>
      <c r="B27" s="11"/>
      <c r="C27" s="11"/>
      <c r="D27" s="15" t="s">
        <v>13</v>
      </c>
      <c r="E27" s="19" t="s">
        <v>30</v>
      </c>
      <c r="F27" s="22">
        <v>32</v>
      </c>
      <c r="G27" s="27"/>
      <c r="H27" s="1"/>
      <c r="I27" s="30">
        <v>18</v>
      </c>
      <c r="J27" s="30">
        <v>4</v>
      </c>
    </row>
    <row r="28" spans="1:10" ht="42" customHeight="1">
      <c r="A28" s="7"/>
      <c r="B28" s="11"/>
      <c r="C28" s="11"/>
      <c r="D28" s="15" t="s">
        <v>68</v>
      </c>
      <c r="E28" s="19" t="s">
        <v>39</v>
      </c>
      <c r="F28" s="22">
        <v>8</v>
      </c>
      <c r="G28" s="27"/>
      <c r="H28" s="1"/>
      <c r="I28" s="30">
        <v>19</v>
      </c>
      <c r="J28" s="30">
        <v>4</v>
      </c>
    </row>
    <row r="29" spans="1:10" ht="42" customHeight="1">
      <c r="A29" s="7"/>
      <c r="B29" s="11"/>
      <c r="C29" s="11"/>
      <c r="D29" s="15" t="s">
        <v>69</v>
      </c>
      <c r="E29" s="19" t="s">
        <v>38</v>
      </c>
      <c r="F29" s="22">
        <v>49.4</v>
      </c>
      <c r="G29" s="27"/>
      <c r="H29" s="1"/>
      <c r="I29" s="30">
        <v>20</v>
      </c>
      <c r="J29" s="30">
        <v>4</v>
      </c>
    </row>
    <row r="30" spans="1:10" ht="42" customHeight="1">
      <c r="A30" s="7"/>
      <c r="B30" s="11"/>
      <c r="C30" s="11"/>
      <c r="D30" s="15" t="s">
        <v>70</v>
      </c>
      <c r="E30" s="19" t="s">
        <v>40</v>
      </c>
      <c r="F30" s="22">
        <v>4</v>
      </c>
      <c r="G30" s="27"/>
      <c r="H30" s="1"/>
      <c r="I30" s="30">
        <v>21</v>
      </c>
      <c r="J30" s="30">
        <v>4</v>
      </c>
    </row>
    <row r="31" spans="1:10" ht="42" customHeight="1">
      <c r="A31" s="7"/>
      <c r="B31" s="11"/>
      <c r="C31" s="11"/>
      <c r="D31" s="15" t="s">
        <v>52</v>
      </c>
      <c r="E31" s="19" t="s">
        <v>40</v>
      </c>
      <c r="F31" s="22">
        <v>4</v>
      </c>
      <c r="G31" s="27"/>
      <c r="H31" s="1"/>
      <c r="I31" s="30">
        <v>22</v>
      </c>
      <c r="J31" s="30">
        <v>4</v>
      </c>
    </row>
    <row r="32" spans="1:10" ht="42" customHeight="1">
      <c r="A32" s="7"/>
      <c r="B32" s="11"/>
      <c r="C32" s="11"/>
      <c r="D32" s="15" t="s">
        <v>42</v>
      </c>
      <c r="E32" s="19" t="s">
        <v>43</v>
      </c>
      <c r="F32" s="22">
        <v>1</v>
      </c>
      <c r="G32" s="27"/>
      <c r="H32" s="1"/>
      <c r="I32" s="30">
        <v>23</v>
      </c>
      <c r="J32" s="30">
        <v>4</v>
      </c>
    </row>
    <row r="33" spans="1:10" ht="42" customHeight="1">
      <c r="A33" s="7"/>
      <c r="B33" s="11"/>
      <c r="C33" s="11"/>
      <c r="D33" s="15" t="s">
        <v>44</v>
      </c>
      <c r="E33" s="19" t="s">
        <v>43</v>
      </c>
      <c r="F33" s="22">
        <v>1</v>
      </c>
      <c r="G33" s="27"/>
      <c r="H33" s="1"/>
      <c r="I33" s="30">
        <v>24</v>
      </c>
      <c r="J33" s="30">
        <v>4</v>
      </c>
    </row>
    <row r="34" spans="1:10" ht="42" customHeight="1">
      <c r="A34" s="7"/>
      <c r="B34" s="11"/>
      <c r="C34" s="11"/>
      <c r="D34" s="15" t="s">
        <v>32</v>
      </c>
      <c r="E34" s="19" t="s">
        <v>21</v>
      </c>
      <c r="F34" s="22">
        <v>1</v>
      </c>
      <c r="G34" s="26">
        <f>+G35+G36+G37+G38+G39+G40+G41+G42+G43+G44+G45</f>
        <v>0</v>
      </c>
      <c r="H34" s="1"/>
      <c r="I34" s="30">
        <v>25</v>
      </c>
      <c r="J34" s="30">
        <v>4</v>
      </c>
    </row>
    <row r="35" spans="1:10" ht="42" customHeight="1">
      <c r="A35" s="7"/>
      <c r="B35" s="11"/>
      <c r="C35" s="11"/>
      <c r="D35" s="15" t="s">
        <v>45</v>
      </c>
      <c r="E35" s="19" t="s">
        <v>39</v>
      </c>
      <c r="F35" s="22">
        <v>8</v>
      </c>
      <c r="G35" s="27"/>
      <c r="H35" s="1"/>
      <c r="I35" s="30">
        <v>26</v>
      </c>
      <c r="J35" s="30">
        <v>4</v>
      </c>
    </row>
    <row r="36" spans="1:10" ht="42" customHeight="1">
      <c r="A36" s="7"/>
      <c r="B36" s="11"/>
      <c r="C36" s="11"/>
      <c r="D36" s="15" t="s">
        <v>46</v>
      </c>
      <c r="E36" s="19" t="s">
        <v>39</v>
      </c>
      <c r="F36" s="22">
        <v>4</v>
      </c>
      <c r="G36" s="27"/>
      <c r="H36" s="1"/>
      <c r="I36" s="30">
        <v>27</v>
      </c>
      <c r="J36" s="30">
        <v>4</v>
      </c>
    </row>
    <row r="37" spans="1:10" ht="42" customHeight="1">
      <c r="A37" s="7"/>
      <c r="B37" s="11"/>
      <c r="C37" s="11"/>
      <c r="D37" s="15" t="s">
        <v>28</v>
      </c>
      <c r="E37" s="19" t="s">
        <v>39</v>
      </c>
      <c r="F37" s="22">
        <v>5</v>
      </c>
      <c r="G37" s="27"/>
      <c r="H37" s="1"/>
      <c r="I37" s="30">
        <v>28</v>
      </c>
      <c r="J37" s="30">
        <v>4</v>
      </c>
    </row>
    <row r="38" spans="1:10" ht="42" customHeight="1">
      <c r="A38" s="7"/>
      <c r="B38" s="11"/>
      <c r="C38" s="11"/>
      <c r="D38" s="15" t="s">
        <v>47</v>
      </c>
      <c r="E38" s="19" t="s">
        <v>39</v>
      </c>
      <c r="F38" s="22">
        <v>7</v>
      </c>
      <c r="G38" s="27"/>
      <c r="H38" s="1"/>
      <c r="I38" s="30">
        <v>29</v>
      </c>
      <c r="J38" s="30">
        <v>4</v>
      </c>
    </row>
    <row r="39" spans="1:10" ht="42" customHeight="1">
      <c r="A39" s="7"/>
      <c r="B39" s="11"/>
      <c r="C39" s="11"/>
      <c r="D39" s="15" t="s">
        <v>48</v>
      </c>
      <c r="E39" s="19" t="s">
        <v>39</v>
      </c>
      <c r="F39" s="22">
        <v>1</v>
      </c>
      <c r="G39" s="27"/>
      <c r="H39" s="1"/>
      <c r="I39" s="30">
        <v>30</v>
      </c>
      <c r="J39" s="30">
        <v>4</v>
      </c>
    </row>
    <row r="40" spans="1:10" ht="42" customHeight="1">
      <c r="A40" s="7"/>
      <c r="B40" s="11"/>
      <c r="C40" s="11"/>
      <c r="D40" s="15" t="s">
        <v>50</v>
      </c>
      <c r="E40" s="19" t="s">
        <v>39</v>
      </c>
      <c r="F40" s="22">
        <v>4</v>
      </c>
      <c r="G40" s="27"/>
      <c r="H40" s="1"/>
      <c r="I40" s="30">
        <v>31</v>
      </c>
      <c r="J40" s="30">
        <v>4</v>
      </c>
    </row>
    <row r="41" spans="1:10" ht="42" customHeight="1">
      <c r="A41" s="7"/>
      <c r="B41" s="11"/>
      <c r="C41" s="11"/>
      <c r="D41" s="15" t="s">
        <v>53</v>
      </c>
      <c r="E41" s="19" t="s">
        <v>39</v>
      </c>
      <c r="F41" s="22">
        <v>2</v>
      </c>
      <c r="G41" s="27"/>
      <c r="H41" s="1"/>
      <c r="I41" s="30">
        <v>32</v>
      </c>
      <c r="J41" s="30">
        <v>4</v>
      </c>
    </row>
    <row r="42" spans="1:10" ht="42" customHeight="1">
      <c r="A42" s="7"/>
      <c r="B42" s="11"/>
      <c r="C42" s="11"/>
      <c r="D42" s="15" t="s">
        <v>49</v>
      </c>
      <c r="E42" s="19" t="s">
        <v>39</v>
      </c>
      <c r="F42" s="22">
        <v>1</v>
      </c>
      <c r="G42" s="27"/>
      <c r="H42" s="1"/>
      <c r="I42" s="30">
        <v>33</v>
      </c>
      <c r="J42" s="30">
        <v>4</v>
      </c>
    </row>
    <row r="43" spans="1:10" ht="42" customHeight="1">
      <c r="A43" s="7"/>
      <c r="B43" s="11"/>
      <c r="C43" s="11"/>
      <c r="D43" s="15" t="s">
        <v>41</v>
      </c>
      <c r="E43" s="19" t="s">
        <v>39</v>
      </c>
      <c r="F43" s="22">
        <v>3</v>
      </c>
      <c r="G43" s="27"/>
      <c r="H43" s="1"/>
      <c r="I43" s="30">
        <v>34</v>
      </c>
      <c r="J43" s="30">
        <v>4</v>
      </c>
    </row>
    <row r="44" spans="1:10" ht="42" customHeight="1">
      <c r="A44" s="7"/>
      <c r="B44" s="11"/>
      <c r="C44" s="11"/>
      <c r="D44" s="15" t="s">
        <v>10</v>
      </c>
      <c r="E44" s="19" t="s">
        <v>40</v>
      </c>
      <c r="F44" s="22">
        <v>5.3</v>
      </c>
      <c r="G44" s="27"/>
      <c r="H44" s="1"/>
      <c r="I44" s="30">
        <v>35</v>
      </c>
      <c r="J44" s="30">
        <v>4</v>
      </c>
    </row>
    <row r="45" spans="1:10" ht="42" customHeight="1">
      <c r="A45" s="7"/>
      <c r="B45" s="11"/>
      <c r="C45" s="11"/>
      <c r="D45" s="15" t="s">
        <v>71</v>
      </c>
      <c r="E45" s="19" t="s">
        <v>40</v>
      </c>
      <c r="F45" s="22">
        <v>5.3</v>
      </c>
      <c r="G45" s="27"/>
      <c r="H45" s="1"/>
      <c r="I45" s="30">
        <v>36</v>
      </c>
      <c r="J45" s="30">
        <v>4</v>
      </c>
    </row>
    <row r="46" spans="1:10" ht="42" customHeight="1">
      <c r="A46" s="7"/>
      <c r="B46" s="10" t="s">
        <v>54</v>
      </c>
      <c r="C46" s="10"/>
      <c r="D46" s="14"/>
      <c r="E46" s="19" t="s">
        <v>21</v>
      </c>
      <c r="F46" s="22">
        <v>1</v>
      </c>
      <c r="G46" s="26">
        <f>+G47</f>
        <v>0</v>
      </c>
      <c r="H46" s="1"/>
      <c r="I46" s="30">
        <v>37</v>
      </c>
      <c r="J46" s="30">
        <v>2</v>
      </c>
    </row>
    <row r="47" spans="1:10" ht="42" customHeight="1">
      <c r="A47" s="7"/>
      <c r="B47" s="11"/>
      <c r="C47" s="10" t="s">
        <v>54</v>
      </c>
      <c r="D47" s="14"/>
      <c r="E47" s="19" t="s">
        <v>21</v>
      </c>
      <c r="F47" s="22">
        <v>1</v>
      </c>
      <c r="G47" s="26">
        <f>+G48</f>
        <v>0</v>
      </c>
      <c r="H47" s="1"/>
      <c r="I47" s="30">
        <v>38</v>
      </c>
      <c r="J47" s="30">
        <v>3</v>
      </c>
    </row>
    <row r="48" spans="1:10" ht="42" customHeight="1">
      <c r="A48" s="7"/>
      <c r="B48" s="11"/>
      <c r="C48" s="11"/>
      <c r="D48" s="15" t="s">
        <v>54</v>
      </c>
      <c r="E48" s="19" t="s">
        <v>21</v>
      </c>
      <c r="F48" s="22">
        <v>1</v>
      </c>
      <c r="G48" s="26">
        <f>+G49+G50</f>
        <v>0</v>
      </c>
      <c r="H48" s="1"/>
      <c r="I48" s="30">
        <v>39</v>
      </c>
      <c r="J48" s="30">
        <v>4</v>
      </c>
    </row>
    <row r="49" spans="1:10" ht="42" customHeight="1">
      <c r="A49" s="7"/>
      <c r="B49" s="11"/>
      <c r="C49" s="11"/>
      <c r="D49" s="15" t="s">
        <v>72</v>
      </c>
      <c r="E49" s="19" t="s">
        <v>55</v>
      </c>
      <c r="F49" s="22">
        <v>135.19999999999999</v>
      </c>
      <c r="G49" s="27"/>
      <c r="H49" s="1"/>
      <c r="I49" s="30">
        <v>40</v>
      </c>
      <c r="J49" s="30">
        <v>4</v>
      </c>
    </row>
    <row r="50" spans="1:10" ht="42" customHeight="1">
      <c r="A50" s="7"/>
      <c r="B50" s="11"/>
      <c r="C50" s="11"/>
      <c r="D50" s="15" t="s">
        <v>73</v>
      </c>
      <c r="E50" s="19" t="s">
        <v>56</v>
      </c>
      <c r="F50" s="22">
        <v>1</v>
      </c>
      <c r="G50" s="27"/>
      <c r="H50" s="1"/>
      <c r="I50" s="30">
        <v>41</v>
      </c>
      <c r="J50" s="30">
        <v>4</v>
      </c>
    </row>
    <row r="51" spans="1:10" ht="42" customHeight="1">
      <c r="A51" s="6" t="s">
        <v>37</v>
      </c>
      <c r="B51" s="10"/>
      <c r="C51" s="10"/>
      <c r="D51" s="14"/>
      <c r="E51" s="19" t="s">
        <v>21</v>
      </c>
      <c r="F51" s="22">
        <v>1</v>
      </c>
      <c r="G51" s="26">
        <f>+G52+G54</f>
        <v>0</v>
      </c>
      <c r="H51" s="1"/>
      <c r="I51" s="30">
        <v>42</v>
      </c>
      <c r="J51" s="30"/>
    </row>
    <row r="52" spans="1:10" ht="42" customHeight="1">
      <c r="A52" s="6" t="s">
        <v>58</v>
      </c>
      <c r="B52" s="10"/>
      <c r="C52" s="10"/>
      <c r="D52" s="14"/>
      <c r="E52" s="19" t="s">
        <v>21</v>
      </c>
      <c r="F52" s="22">
        <v>1</v>
      </c>
      <c r="G52" s="26">
        <f>+G53</f>
        <v>0</v>
      </c>
      <c r="H52" s="1"/>
      <c r="I52" s="30">
        <v>43</v>
      </c>
      <c r="J52" s="30">
        <v>200</v>
      </c>
    </row>
    <row r="53" spans="1:10" ht="42" customHeight="1">
      <c r="A53" s="6" t="s">
        <v>57</v>
      </c>
      <c r="B53" s="10"/>
      <c r="C53" s="10"/>
      <c r="D53" s="14"/>
      <c r="E53" s="19" t="s">
        <v>21</v>
      </c>
      <c r="F53" s="22">
        <v>1</v>
      </c>
      <c r="G53" s="27"/>
      <c r="H53" s="1"/>
      <c r="I53" s="30">
        <v>44</v>
      </c>
      <c r="J53" s="30"/>
    </row>
    <row r="54" spans="1:10" ht="42" customHeight="1">
      <c r="A54" s="6" t="s">
        <v>25</v>
      </c>
      <c r="B54" s="10"/>
      <c r="C54" s="10"/>
      <c r="D54" s="14"/>
      <c r="E54" s="19" t="s">
        <v>21</v>
      </c>
      <c r="F54" s="22">
        <v>1</v>
      </c>
      <c r="G54" s="26">
        <f>+G57</f>
        <v>0</v>
      </c>
      <c r="H54" s="1"/>
      <c r="I54" s="30">
        <v>45</v>
      </c>
      <c r="J54" s="30">
        <v>210</v>
      </c>
    </row>
    <row r="55" spans="1:10" ht="42" customHeight="1">
      <c r="A55" s="7"/>
      <c r="B55" s="10" t="s">
        <v>51</v>
      </c>
      <c r="C55" s="10"/>
      <c r="D55" s="14"/>
      <c r="E55" s="19" t="s">
        <v>21</v>
      </c>
      <c r="F55" s="22">
        <v>1</v>
      </c>
      <c r="G55" s="27"/>
      <c r="H55" s="1"/>
      <c r="I55" s="30">
        <v>46</v>
      </c>
      <c r="J55" s="30" t="s">
        <v>27</v>
      </c>
    </row>
    <row r="56" spans="1:10" ht="42" customHeight="1">
      <c r="A56" s="7"/>
      <c r="B56" s="10" t="s">
        <v>60</v>
      </c>
      <c r="C56" s="10"/>
      <c r="D56" s="14"/>
      <c r="E56" s="19" t="s">
        <v>21</v>
      </c>
      <c r="F56" s="22">
        <v>1</v>
      </c>
      <c r="G56" s="27"/>
      <c r="H56" s="1"/>
      <c r="I56" s="30">
        <v>47</v>
      </c>
      <c r="J56" s="30" t="s">
        <v>8</v>
      </c>
    </row>
    <row r="57" spans="1:10" ht="42" customHeight="1">
      <c r="A57" s="6" t="s">
        <v>35</v>
      </c>
      <c r="B57" s="10"/>
      <c r="C57" s="10"/>
      <c r="D57" s="14"/>
      <c r="E57" s="19" t="s">
        <v>21</v>
      </c>
      <c r="F57" s="22">
        <v>1</v>
      </c>
      <c r="G57" s="27"/>
      <c r="H57" s="1"/>
      <c r="I57" s="30">
        <v>48</v>
      </c>
      <c r="J57" s="30"/>
    </row>
    <row r="58" spans="1:10" ht="42" customHeight="1">
      <c r="A58" s="6" t="s">
        <v>61</v>
      </c>
      <c r="B58" s="10"/>
      <c r="C58" s="10"/>
      <c r="D58" s="14"/>
      <c r="E58" s="19" t="s">
        <v>21</v>
      </c>
      <c r="F58" s="22">
        <v>1</v>
      </c>
      <c r="G58" s="27"/>
      <c r="H58" s="1"/>
      <c r="I58" s="30">
        <v>49</v>
      </c>
      <c r="J58" s="30">
        <v>220</v>
      </c>
    </row>
    <row r="59" spans="1:10" ht="42" customHeight="1">
      <c r="A59" s="6" t="s">
        <v>2</v>
      </c>
      <c r="B59" s="10"/>
      <c r="C59" s="10"/>
      <c r="D59" s="14"/>
      <c r="E59" s="19" t="s">
        <v>21</v>
      </c>
      <c r="F59" s="22">
        <v>1</v>
      </c>
      <c r="G59" s="26">
        <f>+G10+G58</f>
        <v>0</v>
      </c>
      <c r="H59" s="1"/>
      <c r="I59" s="30">
        <v>50</v>
      </c>
      <c r="J59" s="30">
        <v>30</v>
      </c>
    </row>
    <row r="60" spans="1:10" ht="42" customHeight="1">
      <c r="A60" s="8" t="s">
        <v>15</v>
      </c>
      <c r="B60" s="12"/>
      <c r="C60" s="12"/>
      <c r="D60" s="16"/>
      <c r="E60" s="20" t="s">
        <v>59</v>
      </c>
      <c r="F60" s="23" t="s">
        <v>59</v>
      </c>
      <c r="G60" s="28">
        <f>G59</f>
        <v>0</v>
      </c>
      <c r="I60" s="30">
        <v>51</v>
      </c>
      <c r="J60" s="30">
        <v>90</v>
      </c>
    </row>
    <row r="61" spans="1:10" ht="42" customHeight="1">
      <c r="I61" s="30">
        <v>99999</v>
      </c>
    </row>
    <row r="62" spans="1:10" ht="42" customHeight="1"/>
  </sheetData>
  <sheetProtection algorithmName="SHA-512" hashValue="8VqwCiItypyU188f+fbMGTIJiDvzRyTF178hgokoNVGFQTAodUEdODAMt8iCzEiBNPhs1/7MwAZOkRUdRo4Gow==" saltValue="peaxx4fGvo4rPG25bxwB3w==" spinCount="100000" sheet="1" objects="1" scenarios="1"/>
  <mergeCells count="26">
    <mergeCell ref="F3:G3"/>
    <mergeCell ref="F4:G4"/>
    <mergeCell ref="F5:G5"/>
    <mergeCell ref="A7:G7"/>
    <mergeCell ref="B8:G8"/>
    <mergeCell ref="A9:D9"/>
    <mergeCell ref="A10:D10"/>
    <mergeCell ref="B11:D11"/>
    <mergeCell ref="A12:D12"/>
    <mergeCell ref="B13:D13"/>
    <mergeCell ref="B14:D14"/>
    <mergeCell ref="A15:D15"/>
    <mergeCell ref="B16:D16"/>
    <mergeCell ref="C17:D17"/>
    <mergeCell ref="B46:D46"/>
    <mergeCell ref="C47:D47"/>
    <mergeCell ref="A51:D51"/>
    <mergeCell ref="A52:D52"/>
    <mergeCell ref="A53:D53"/>
    <mergeCell ref="A54:D54"/>
    <mergeCell ref="B55:D55"/>
    <mergeCell ref="B56:D56"/>
    <mergeCell ref="A57:D57"/>
    <mergeCell ref="A58:D58"/>
    <mergeCell ref="A59:D59"/>
    <mergeCell ref="A60:D60"/>
  </mergeCells>
  <phoneticPr fontId="4"/>
  <pageMargins left="0.74791660000000004" right="0.74791660000000004" top="0.98402780000000001" bottom="0.98402780000000001" header="0.51180550000000002" footer="0.51180550000000002"/>
  <pageSetup paperSize="9" scale="93" fitToWidth="1" fitToHeight="1" orientation="portrait" usePrinterDefaults="1" r:id="rId1"/>
  <headerFooter alignWithMargins="0">
    <oddFooter>&amp;C- &amp;P / &amp;N –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Ｒ８三林　地すべり　三好市松尾　山腹工事（工事費内訳書）</dc:title>
  <cp:lastModifiedBy>hasegawa megumi</cp:lastModifiedBy>
  <cp:lastPrinted>2026-06-05T02:04:47Z</cp:lastPrinted>
  <dcterms:created xsi:type="dcterms:W3CDTF">2014-01-09T08:55:00Z</dcterms:created>
  <dcterms:modified xsi:type="dcterms:W3CDTF">2026-08-31T06:55:16Z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2026-08-31T06:55:16Z</vt:filetime>
  </property>
</Properties>
</file>